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<sst xmlns="http://schemas.openxmlformats.org/spreadsheetml/2006/main" count="53">
  <si>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2024年横沥镇河涌水质情况</t>
  </si>
  <si>
    <t>河流(水库)</t>
  </si>
  <si>
    <t>断面名称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</si>
  <si>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</si>
  <si>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</si>
  <si>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</si>
  <si>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</si>
  <si>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</si>
  <si>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</si>
  <si>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</si>
  <si>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</si>
  <si>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</si>
  <si>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</si>
  <si>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1-10月</t>
  </si>
  <si>
    <t>是否黑臭</t>
  </si>
  <si>
    <t>是否达标</t>
  </si>
  <si>
    <t>氨氮</t>
  </si>
  <si>
    <t>总磷</t>
  </si>
  <si>
    <t>氨氮(mg/L)</t>
  </si>
  <si>
    <t>总磷(mg/L)</t>
  </si>
  <si>
    <t>东引运河（寒溪河）</t>
  </si>
  <si>
    <t>恒泉路桥</t>
  </si>
  <si>
    <t>否</t>
  </si>
  <si>
    <t>是</t>
  </si>
  <si>
    <t>东引运河（上游段）</t>
  </si>
  <si>
    <t>仁和水汇入下游</t>
  </si>
  <si>
    <t>仁和水</t>
  </si>
  <si>
    <t>村尾村桥</t>
  </si>
  <si>
    <t>石涌新排渠（含石涌排渠）</t>
  </si>
  <si>
    <t>石涌新排渠汇入（共同考核）</t>
  </si>
  <si>
    <t>新城排渠</t>
  </si>
  <si>
    <t>新城排渠汇入口</t>
  </si>
  <si>
    <t>南畲塱排渠</t>
  </si>
  <si>
    <t>南畲塱排渠汇入（共同考核）</t>
  </si>
  <si>
    <t>南坑桥排渠</t>
  </si>
  <si>
    <t>南坑桥排渠汇入</t>
  </si>
  <si>
    <t>/</t>
  </si>
  <si>
    <t>四马排渠</t>
  </si>
  <si>
    <t>四马排渠汇入</t>
  </si>
  <si>
    <t>松麻岭渠</t>
  </si>
  <si>
    <t>松麻岭渠汇入</t>
  </si>
  <si>
    <t>田坑排渠</t>
  </si>
  <si>
    <t>田坑排渠汇入</t>
  </si>
  <si>
    <t>横东排渠</t>
  </si>
  <si>
    <t>横东排渠汇入（共同考核）</t>
  </si>
  <si>
    <t>大圳埔排渠</t>
  </si>
  <si>
    <t>大圳埔排渠上游汇入</t>
  </si>
  <si>
    <t>淦田排渠</t>
  </si>
  <si>
    <t>村尾排渠</t>
  </si>
  <si>
    <t>村头排渠</t>
  </si>
  <si>
    <t>水边排渠</t>
  </si>
  <si>
    <t>张坑排渠</t>
  </si>
  <si>
    <t>张坑排渠(横沥段)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</si>
</sst>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9" fillId="0" borderId="4" applyNumberFormat="0" applyAlignment="0" applyProtection="0">
      <alignment vertical="center"/>
    </xf>
    <xf numFmtId="0" fontId="12" fillId="0" borderId="4" applyNumberFormat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6" fillId="0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1"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20"/>
  <sheetViews>
    <sheetView tabSelected="1" workbookViewId="0">
      <selection activeCell="A1" sqref="A1:Z1"/>
    </sheetView>
  </sheetViews>
  <sheetFormatPr defaultColWidth="9" defaultRowHeight="13.5"/>
  <cols>
    <col min="1" max="1" width="20.125" customWidth="1"/>
    <col min="2" max="2" width="15.75" customWidth="1"/>
    <col min="23" max="23" width="14.375" customWidth="1"/>
    <col min="24" max="24" width="16.25" customWidth="1"/>
  </cols>
  <sheetData>
    <row r="1" ht="63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" customHeight="1" spans="1:26">
      <c r="A2" s="3" t="s">
        <v>1</v>
      </c>
      <c r="B2" s="3" t="s">
        <v>2</v>
      </c>
      <c r="C2" s="4" t="s">
        <v>3</v>
      </c>
      <c r="D2" s="4"/>
      <c r="E2" s="4" t="s">
        <v>4</v>
      </c>
      <c r="F2" s="4"/>
      <c r="G2" s="4" t="s">
        <v>5</v>
      </c>
      <c r="H2" s="4"/>
      <c r="I2" s="4" t="s">
        <v>6</v>
      </c>
      <c r="J2" s="4"/>
      <c r="K2" s="4" t="s">
        <v>7</v>
      </c>
      <c r="L2" s="4"/>
      <c r="M2" s="4" t="s">
        <v>8</v>
      </c>
      <c r="N2" s="4"/>
      <c r="O2" s="4" t="s">
        <v>9</v>
      </c>
      <c r="P2" s="4"/>
      <c r="Q2" s="4" t="s">
        <v>10</v>
      </c>
      <c r="R2" s="4"/>
      <c r="S2" s="4" t="s">
        <v>11</v>
      </c>
      <c r="T2" s="4"/>
      <c r="U2" s="4" t="s">
        <v>12</v>
      </c>
      <c r="V2" s="4"/>
      <c r="W2" s="4" t="s">
        <v>13</v>
      </c>
      <c r="X2" s="4"/>
      <c r="Y2" s="3" t="s">
        <v>14</v>
      </c>
      <c r="Z2" s="3" t="s">
        <v>15</v>
      </c>
    </row>
    <row r="3" ht="27" customHeight="1" spans="1:26">
      <c r="A3" s="3"/>
      <c r="B3" s="3"/>
      <c r="C3" s="5" t="s">
        <v>16</v>
      </c>
      <c r="D3" s="5" t="s">
        <v>17</v>
      </c>
      <c r="E3" s="5" t="s">
        <v>16</v>
      </c>
      <c r="F3" s="5" t="s">
        <v>17</v>
      </c>
      <c r="G3" s="5" t="s">
        <v>16</v>
      </c>
      <c r="H3" s="5" t="s">
        <v>17</v>
      </c>
      <c r="I3" s="5" t="s">
        <v>16</v>
      </c>
      <c r="J3" s="5" t="s">
        <v>17</v>
      </c>
      <c r="K3" s="5" t="s">
        <v>16</v>
      </c>
      <c r="L3" s="5" t="s">
        <v>17</v>
      </c>
      <c r="M3" s="5" t="s">
        <v>16</v>
      </c>
      <c r="N3" s="5" t="s">
        <v>17</v>
      </c>
      <c r="O3" s="5" t="s">
        <v>16</v>
      </c>
      <c r="P3" s="5" t="s">
        <v>17</v>
      </c>
      <c r="Q3" s="5" t="s">
        <v>16</v>
      </c>
      <c r="R3" s="5" t="s">
        <v>17</v>
      </c>
      <c r="S3" s="5" t="s">
        <v>16</v>
      </c>
      <c r="T3" s="5" t="s">
        <v>17</v>
      </c>
      <c r="U3" s="5" t="s">
        <v>16</v>
      </c>
      <c r="V3" s="5" t="s">
        <v>17</v>
      </c>
      <c r="W3" s="5" t="s">
        <v>18</v>
      </c>
      <c r="X3" s="5" t="s">
        <v>19</v>
      </c>
      <c r="Y3" s="9"/>
      <c r="Z3" s="9"/>
    </row>
    <row r="4" ht="30" customHeight="1" spans="1:26">
      <c r="A4" s="3" t="s">
        <v>20</v>
      </c>
      <c r="B4" s="3" t="s">
        <v>21</v>
      </c>
      <c r="C4" s="6">
        <v>0.479</v>
      </c>
      <c r="D4" s="6">
        <v>0.24</v>
      </c>
      <c r="E4" s="6">
        <v>0.962</v>
      </c>
      <c r="F4" s="6">
        <v>0.3</v>
      </c>
      <c r="G4" s="6">
        <v>0.522</v>
      </c>
      <c r="H4" s="6">
        <v>0.23</v>
      </c>
      <c r="I4" s="6">
        <v>2.19</v>
      </c>
      <c r="J4" s="6">
        <v>0.2</v>
      </c>
      <c r="K4" s="6">
        <v>3.5</v>
      </c>
      <c r="L4" s="6">
        <v>0.38</v>
      </c>
      <c r="M4" s="6">
        <v>1.81</v>
      </c>
      <c r="N4" s="6">
        <v>0.25</v>
      </c>
      <c r="O4" s="6">
        <v>3.45</v>
      </c>
      <c r="P4" s="6">
        <v>0.36</v>
      </c>
      <c r="Q4" s="6">
        <v>3.4</v>
      </c>
      <c r="R4" s="6">
        <v>0.33</v>
      </c>
      <c r="S4" s="6">
        <v>1.82</v>
      </c>
      <c r="T4" s="6">
        <v>0.33</v>
      </c>
      <c r="U4" s="6">
        <v>1.02</v>
      </c>
      <c r="V4" s="6">
        <v>0.23</v>
      </c>
      <c r="W4" s="7">
        <f>(C4+E4+G4+I4+K4+M4+O4+Q4+S4+U4)/10</f>
        <v>1.9153</v>
      </c>
      <c r="X4" s="7">
        <f>(D4+F4+H4+J4+L4+N4+P4+R4+T4+V4)/10</f>
        <v>0.285</v>
      </c>
      <c r="Y4" s="10" t="s">
        <v>22</v>
      </c>
      <c r="Z4" s="10" t="s">
        <v>23</v>
      </c>
    </row>
    <row r="5" ht="30" customHeight="1" spans="1:26">
      <c r="A5" s="3" t="s">
        <v>24</v>
      </c>
      <c r="B5" s="3" t="s">
        <v>25</v>
      </c>
      <c r="C5" s="6">
        <v>0.454</v>
      </c>
      <c r="D5" s="6">
        <v>0.2</v>
      </c>
      <c r="E5" s="6">
        <v>0.519</v>
      </c>
      <c r="F5" s="6">
        <v>0.2</v>
      </c>
      <c r="G5" s="6">
        <v>0.507</v>
      </c>
      <c r="H5" s="6">
        <v>0.21</v>
      </c>
      <c r="I5" s="6">
        <v>0.759</v>
      </c>
      <c r="J5" s="6">
        <v>0.18</v>
      </c>
      <c r="K5" s="6">
        <v>1.81</v>
      </c>
      <c r="L5" s="6">
        <v>0.26</v>
      </c>
      <c r="M5" s="6">
        <v>0.951</v>
      </c>
      <c r="N5" s="6">
        <v>0.25</v>
      </c>
      <c r="O5" s="6">
        <v>1.72</v>
      </c>
      <c r="P5" s="6">
        <v>0.24</v>
      </c>
      <c r="Q5" s="6">
        <v>0.717</v>
      </c>
      <c r="R5" s="6">
        <v>0.23</v>
      </c>
      <c r="S5" s="6">
        <v>1.9</v>
      </c>
      <c r="T5" s="6">
        <v>0.26</v>
      </c>
      <c r="U5" s="6">
        <v>0.656</v>
      </c>
      <c r="V5" s="6">
        <v>0.18</v>
      </c>
      <c r="W5" s="7">
        <f>(C5+E5+G5+I5+K5+M5+O5+Q5+S5+U5)/10</f>
        <v>0.9993</v>
      </c>
      <c r="X5" s="7">
        <f t="shared" ref="X5:X20" si="0">(D5+F5+H5+J5+L5+N5+P5+R5+T5+V5)/10</f>
        <v>0.221</v>
      </c>
      <c r="Y5" s="10" t="s">
        <v>22</v>
      </c>
      <c r="Z5" s="10" t="s">
        <v>23</v>
      </c>
    </row>
    <row r="6" ht="30" customHeight="1" spans="1:26">
      <c r="A6" s="3" t="s">
        <v>26</v>
      </c>
      <c r="B6" s="3" t="s">
        <v>27</v>
      </c>
      <c r="C6" s="6">
        <v>2.5</v>
      </c>
      <c r="D6" s="6">
        <v>0.56</v>
      </c>
      <c r="E6" s="6">
        <v>0.525</v>
      </c>
      <c r="F6" s="6">
        <v>0.4</v>
      </c>
      <c r="G6" s="6">
        <v>0.752</v>
      </c>
      <c r="H6" s="6">
        <v>0.34</v>
      </c>
      <c r="I6" s="6">
        <v>1.51</v>
      </c>
      <c r="J6" s="6">
        <v>0.36</v>
      </c>
      <c r="K6" s="6">
        <v>2.24</v>
      </c>
      <c r="L6" s="6">
        <v>0.38</v>
      </c>
      <c r="M6" s="6">
        <v>1.87</v>
      </c>
      <c r="N6" s="6">
        <v>0.42</v>
      </c>
      <c r="O6" s="6">
        <v>2.2</v>
      </c>
      <c r="P6" s="6">
        <v>0.32</v>
      </c>
      <c r="Q6" s="6">
        <v>1.88</v>
      </c>
      <c r="R6" s="6">
        <v>0.42</v>
      </c>
      <c r="S6" s="6">
        <v>1.6</v>
      </c>
      <c r="T6" s="6">
        <v>0.28</v>
      </c>
      <c r="U6" s="6">
        <v>2.05</v>
      </c>
      <c r="V6" s="6">
        <v>0.35</v>
      </c>
      <c r="W6" s="7">
        <f t="shared" ref="W5:W20" si="1">(C6+E6+G6+I6+K6+M6+O6+Q6+S6+U6)/10</f>
        <v>1.7127</v>
      </c>
      <c r="X6" s="7">
        <f>(D6+F6+H6+J6+L6+N6+P6+R6+T6+V6)/10</f>
        <v>0.383</v>
      </c>
      <c r="Y6" s="10" t="s">
        <v>22</v>
      </c>
      <c r="Z6" s="10" t="s">
        <v>23</v>
      </c>
    </row>
    <row r="7" ht="30" customHeight="1" spans="1:26">
      <c r="A7" s="3" t="s">
        <v>28</v>
      </c>
      <c r="B7" s="3" t="s">
        <v>29</v>
      </c>
      <c r="C7" s="6">
        <v>1.26</v>
      </c>
      <c r="D7" s="6">
        <v>0.26</v>
      </c>
      <c r="E7" s="6">
        <v>1.382</v>
      </c>
      <c r="F7" s="6">
        <v>0.435</v>
      </c>
      <c r="G7" s="6">
        <v>2.3</v>
      </c>
      <c r="H7" s="6">
        <v>0.24</v>
      </c>
      <c r="I7" s="6">
        <v>1.2705</v>
      </c>
      <c r="J7" s="6">
        <v>0.475</v>
      </c>
      <c r="K7" s="6">
        <v>1.48</v>
      </c>
      <c r="L7" s="6">
        <v>0.26</v>
      </c>
      <c r="M7" s="6">
        <v>1.31</v>
      </c>
      <c r="N7" s="6">
        <v>0.33</v>
      </c>
      <c r="O7" s="6">
        <v>1.28</v>
      </c>
      <c r="P7" s="6">
        <v>0.26</v>
      </c>
      <c r="Q7" s="6">
        <v>1.92</v>
      </c>
      <c r="R7" s="6">
        <v>0.26</v>
      </c>
      <c r="S7" s="6">
        <v>1.24</v>
      </c>
      <c r="T7" s="6">
        <v>0.2</v>
      </c>
      <c r="U7" s="6">
        <v>0.565</v>
      </c>
      <c r="V7" s="6">
        <v>0.26</v>
      </c>
      <c r="W7" s="8">
        <f>(C7+E7+G7+I7+K7+M7+O7+Q7+S7+U7)/10</f>
        <v>1.40075</v>
      </c>
      <c r="X7" s="8">
        <f>(D7+F7+H7+J7+L7+N7+P7+R7+T7+V7)/10</f>
        <v>0.298</v>
      </c>
      <c r="Y7" s="10" t="s">
        <v>22</v>
      </c>
      <c r="Z7" s="10" t="s">
        <v>23</v>
      </c>
    </row>
    <row r="8" ht="30" customHeight="1" spans="1:26">
      <c r="A8" s="3" t="s">
        <v>30</v>
      </c>
      <c r="B8" s="3" t="s">
        <v>31</v>
      </c>
      <c r="C8" s="6">
        <v>1.08</v>
      </c>
      <c r="D8" s="6">
        <v>0.29</v>
      </c>
      <c r="E8" s="6">
        <v>0.598</v>
      </c>
      <c r="F8" s="6">
        <v>0.18</v>
      </c>
      <c r="G8" s="6">
        <v>0.658</v>
      </c>
      <c r="H8" s="6">
        <v>0.22</v>
      </c>
      <c r="I8" s="6">
        <v>1.22</v>
      </c>
      <c r="J8" s="6">
        <v>0.2</v>
      </c>
      <c r="K8" s="6">
        <v>1.24</v>
      </c>
      <c r="L8" s="6">
        <v>0.25</v>
      </c>
      <c r="M8" s="6">
        <v>1.38</v>
      </c>
      <c r="N8" s="6">
        <v>0.24</v>
      </c>
      <c r="O8" s="6">
        <v>1.14</v>
      </c>
      <c r="P8" s="6">
        <v>0.23</v>
      </c>
      <c r="Q8" s="6">
        <v>1.27</v>
      </c>
      <c r="R8" s="6">
        <v>0.22</v>
      </c>
      <c r="S8" s="6">
        <v>1.13</v>
      </c>
      <c r="T8" s="6">
        <v>0.21</v>
      </c>
      <c r="U8" s="6">
        <v>0.835</v>
      </c>
      <c r="V8" s="6">
        <v>0.19</v>
      </c>
      <c r="W8" s="7">
        <f>(C8+E8+G8+I8+K8+M8+O8+Q8+S8+U8)/10</f>
        <v>1.0551</v>
      </c>
      <c r="X8" s="7">
        <f>(D8+F8+H8+J8+L8+N8+P8+R8+T8+V8)/10</f>
        <v>0.223</v>
      </c>
      <c r="Y8" s="10" t="s">
        <v>22</v>
      </c>
      <c r="Z8" s="10" t="s">
        <v>23</v>
      </c>
    </row>
    <row r="9" ht="30" customHeight="1" spans="1:26">
      <c r="A9" s="3" t="s">
        <v>32</v>
      </c>
      <c r="B9" s="3" t="s">
        <v>33</v>
      </c>
      <c r="C9" s="6">
        <v>0.6845</v>
      </c>
      <c r="D9" s="6">
        <v>0.28</v>
      </c>
      <c r="E9" s="6">
        <v>0.3575</v>
      </c>
      <c r="F9" s="6">
        <v>0.27</v>
      </c>
      <c r="G9" s="6">
        <v>0.774</v>
      </c>
      <c r="H9" s="6">
        <v>0.21</v>
      </c>
      <c r="I9" s="6">
        <v>1.2115</v>
      </c>
      <c r="J9" s="6">
        <v>0.225</v>
      </c>
      <c r="K9" s="6">
        <v>0.566</v>
      </c>
      <c r="L9" s="6">
        <v>0.16</v>
      </c>
      <c r="M9" s="6">
        <v>1.83</v>
      </c>
      <c r="N9" s="6">
        <v>0.16</v>
      </c>
      <c r="O9" s="6">
        <v>0.842</v>
      </c>
      <c r="P9" s="6">
        <v>0.11</v>
      </c>
      <c r="Q9" s="6">
        <v>0.562</v>
      </c>
      <c r="R9" s="6">
        <v>0.1</v>
      </c>
      <c r="S9" s="6">
        <v>0.748</v>
      </c>
      <c r="T9" s="6">
        <v>0.12</v>
      </c>
      <c r="U9" s="6">
        <v>0.695</v>
      </c>
      <c r="V9" s="6">
        <v>0.16</v>
      </c>
      <c r="W9" s="7">
        <f>(C9+E9+G9+I9+K9+M9+O9+Q9+S9+U9)/10</f>
        <v>0.82705</v>
      </c>
      <c r="X9" s="7">
        <f>(D9+F9+H9+J9+L9+N9+P9+R9+T9+V9)/10</f>
        <v>0.1795</v>
      </c>
      <c r="Y9" s="10" t="s">
        <v>22</v>
      </c>
      <c r="Z9" s="10" t="s">
        <v>23</v>
      </c>
    </row>
    <row r="10" ht="30" customHeight="1" spans="1:26">
      <c r="A10" s="3" t="s">
        <v>34</v>
      </c>
      <c r="B10" s="3" t="s">
        <v>35</v>
      </c>
      <c r="C10" s="6">
        <v>1.01</v>
      </c>
      <c r="D10" s="6">
        <v>0.17</v>
      </c>
      <c r="E10" s="6">
        <v>1.33</v>
      </c>
      <c r="F10" s="6">
        <v>0.13</v>
      </c>
      <c r="G10" s="6" t="s">
        <v>36</v>
      </c>
      <c r="H10" s="6" t="s">
        <v>36</v>
      </c>
      <c r="I10" s="6">
        <v>2.36</v>
      </c>
      <c r="J10" s="6">
        <v>0.27</v>
      </c>
      <c r="K10" s="6" t="s">
        <v>36</v>
      </c>
      <c r="L10" s="6" t="s">
        <v>36</v>
      </c>
      <c r="M10" s="6">
        <v>2.15</v>
      </c>
      <c r="N10" s="6">
        <v>0.35</v>
      </c>
      <c r="O10" s="6">
        <v>1.43</v>
      </c>
      <c r="P10" s="6">
        <v>0.23</v>
      </c>
      <c r="Q10" s="6">
        <v>1.52</v>
      </c>
      <c r="R10" s="6">
        <v>0.18</v>
      </c>
      <c r="S10" s="6">
        <v>2.52</v>
      </c>
      <c r="T10" s="6">
        <v>0.24</v>
      </c>
      <c r="U10" s="6">
        <v>1.13</v>
      </c>
      <c r="V10" s="6">
        <v>0.14</v>
      </c>
      <c r="W10" s="7">
        <f>(C10+E10+I10+M10+O10+Q10+S10+U10)/8</f>
        <v>1.68125</v>
      </c>
      <c r="X10" s="7">
        <f>(D10+F10+J10+N10+P10+R10+T10+V10)/8</f>
        <v>0.21375</v>
      </c>
      <c r="Y10" s="10" t="s">
        <v>22</v>
      </c>
      <c r="Z10" s="10" t="s">
        <v>23</v>
      </c>
    </row>
    <row r="11" ht="30" customHeight="1" spans="1:26">
      <c r="A11" s="3" t="s">
        <v>37</v>
      </c>
      <c r="B11" s="3" t="s">
        <v>38</v>
      </c>
      <c r="C11" s="6">
        <v>0.085</v>
      </c>
      <c r="D11" s="6">
        <v>0.25</v>
      </c>
      <c r="E11" s="6">
        <v>0.534</v>
      </c>
      <c r="F11" s="6">
        <v>0.24</v>
      </c>
      <c r="G11" s="6">
        <v>0.081</v>
      </c>
      <c r="H11" s="6">
        <v>0.28</v>
      </c>
      <c r="I11" s="6">
        <v>0.388</v>
      </c>
      <c r="J11" s="6">
        <v>0.21</v>
      </c>
      <c r="K11" s="6">
        <v>0.816</v>
      </c>
      <c r="L11" s="6">
        <v>0.28</v>
      </c>
      <c r="M11" s="6">
        <v>1.64</v>
      </c>
      <c r="N11" s="6">
        <v>0.3</v>
      </c>
      <c r="O11" s="6">
        <v>1.33</v>
      </c>
      <c r="P11" s="6">
        <v>0.38</v>
      </c>
      <c r="Q11" s="6">
        <v>0.96</v>
      </c>
      <c r="R11" s="6">
        <v>0.26</v>
      </c>
      <c r="S11" s="6">
        <v>0.593</v>
      </c>
      <c r="T11" s="6">
        <v>0.21</v>
      </c>
      <c r="U11" s="6">
        <v>1.44</v>
      </c>
      <c r="V11" s="6">
        <v>0.23</v>
      </c>
      <c r="W11" s="7">
        <f>(C11+E11+G11+I11+K11+M11+O11+Q11+S11+U11)/10</f>
        <v>0.7867</v>
      </c>
      <c r="X11" s="7">
        <f>(D11+F11+H11+J11+L11+N11+P11+R11+T11+V11)/10</f>
        <v>0.264</v>
      </c>
      <c r="Y11" s="10" t="s">
        <v>22</v>
      </c>
      <c r="Z11" s="10" t="s">
        <v>23</v>
      </c>
    </row>
    <row r="12" ht="30" customHeight="1" spans="1:26">
      <c r="A12" s="3" t="s">
        <v>39</v>
      </c>
      <c r="B12" s="3" t="s">
        <v>40</v>
      </c>
      <c r="C12" s="6">
        <v>0.751</v>
      </c>
      <c r="D12" s="6">
        <v>0.23</v>
      </c>
      <c r="E12" s="6">
        <v>0.803</v>
      </c>
      <c r="F12" s="6">
        <v>0.18</v>
      </c>
      <c r="G12" s="6">
        <v>0.574</v>
      </c>
      <c r="H12" s="6">
        <v>0.05</v>
      </c>
      <c r="I12" s="6">
        <v>1.72</v>
      </c>
      <c r="J12" s="6">
        <v>0.3</v>
      </c>
      <c r="K12" s="6">
        <v>1.24</v>
      </c>
      <c r="L12" s="6">
        <v>0.3</v>
      </c>
      <c r="M12" s="6">
        <v>1.1</v>
      </c>
      <c r="N12" s="6">
        <v>0.22</v>
      </c>
      <c r="O12" s="6">
        <v>1</v>
      </c>
      <c r="P12" s="6">
        <v>0.19</v>
      </c>
      <c r="Q12" s="6">
        <v>1.06</v>
      </c>
      <c r="R12" s="6">
        <v>0.12</v>
      </c>
      <c r="S12" s="6">
        <v>0.686</v>
      </c>
      <c r="T12" s="6">
        <v>0.19</v>
      </c>
      <c r="U12" s="6">
        <v>0.784</v>
      </c>
      <c r="V12" s="6">
        <v>0.16</v>
      </c>
      <c r="W12" s="7">
        <f>(C12+E12+G12+I12+K12+M12+O12+Q12+S12+U12)/10</f>
        <v>0.9718</v>
      </c>
      <c r="X12" s="7">
        <f>(D12+F12+H12+J12+L12+N12+P12+R12+T12+V12)/10</f>
        <v>0.194</v>
      </c>
      <c r="Y12" s="10" t="s">
        <v>22</v>
      </c>
      <c r="Z12" s="10" t="s">
        <v>23</v>
      </c>
    </row>
    <row r="13" ht="30" customHeight="1" spans="1:26">
      <c r="A13" s="3" t="s">
        <v>41</v>
      </c>
      <c r="B13" s="4" t="s">
        <v>42</v>
      </c>
      <c r="C13" s="6">
        <v>1.94</v>
      </c>
      <c r="D13" s="6">
        <v>0.2</v>
      </c>
      <c r="E13" s="6">
        <v>2.98</v>
      </c>
      <c r="F13" s="6">
        <v>0.32</v>
      </c>
      <c r="G13" s="6">
        <v>12.8</v>
      </c>
      <c r="H13" s="6">
        <v>1.02</v>
      </c>
      <c r="I13" s="6">
        <v>3.23</v>
      </c>
      <c r="J13" s="6">
        <v>0.38</v>
      </c>
      <c r="K13" s="6">
        <v>2.4</v>
      </c>
      <c r="L13" s="6">
        <v>0.36</v>
      </c>
      <c r="M13" s="6">
        <v>1.57</v>
      </c>
      <c r="N13" s="6">
        <v>0.3</v>
      </c>
      <c r="O13" s="6">
        <v>5.93</v>
      </c>
      <c r="P13" s="6">
        <v>0.46</v>
      </c>
      <c r="Q13" s="6">
        <v>2.93</v>
      </c>
      <c r="R13" s="6">
        <v>0.37</v>
      </c>
      <c r="S13" s="6">
        <v>4.05</v>
      </c>
      <c r="T13" s="6">
        <v>0.57</v>
      </c>
      <c r="U13" s="6">
        <v>3.42</v>
      </c>
      <c r="V13" s="6">
        <v>0.24</v>
      </c>
      <c r="W13" s="7">
        <f>(C13+E13+G13+I13+K13+M13+O13+Q13+S13+U13)/10</f>
        <v>4.125</v>
      </c>
      <c r="X13" s="7">
        <f>(D13+F13+H13+J13+L13+N13+P13+R13+T13+V13)/10</f>
        <v>0.422</v>
      </c>
      <c r="Y13" s="10" t="s">
        <v>22</v>
      </c>
      <c r="Z13" s="10" t="s">
        <v>23</v>
      </c>
    </row>
    <row r="14" ht="30" customHeight="1" spans="1:26">
      <c r="A14" s="3" t="s">
        <v>43</v>
      </c>
      <c r="B14" s="4" t="s">
        <v>44</v>
      </c>
      <c r="C14" s="6">
        <v>0.505</v>
      </c>
      <c r="D14" s="6">
        <v>0.11</v>
      </c>
      <c r="E14" s="6">
        <v>0.708</v>
      </c>
      <c r="F14" s="6">
        <v>0.18</v>
      </c>
      <c r="G14" s="6">
        <v>0.948</v>
      </c>
      <c r="H14" s="6">
        <v>0.14</v>
      </c>
      <c r="I14" s="6">
        <v>1.28</v>
      </c>
      <c r="J14" s="6">
        <v>0.15</v>
      </c>
      <c r="K14" s="6">
        <v>1.29</v>
      </c>
      <c r="L14" s="6">
        <v>0.25</v>
      </c>
      <c r="M14" s="6">
        <v>1.82</v>
      </c>
      <c r="N14" s="6">
        <v>0.32</v>
      </c>
      <c r="O14" s="6" t="s">
        <v>36</v>
      </c>
      <c r="P14" s="6" t="s">
        <v>36</v>
      </c>
      <c r="Q14" s="6">
        <v>3.45</v>
      </c>
      <c r="R14" s="6">
        <v>0.16</v>
      </c>
      <c r="S14" s="6">
        <v>6.74</v>
      </c>
      <c r="T14" s="6">
        <v>0.2</v>
      </c>
      <c r="U14" s="6">
        <v>10.6</v>
      </c>
      <c r="V14" s="6">
        <v>0.29</v>
      </c>
      <c r="W14" s="7">
        <f>(C14+E14+G14+I14+K14+M14+Q14+S14+U14)/9</f>
        <v>3.03788888888889</v>
      </c>
      <c r="X14" s="7">
        <f>(D14+F14+H14+J14+L14+N14+R14+T14+V14)/9</f>
        <v>0.2</v>
      </c>
      <c r="Y14" s="10" t="s">
        <v>22</v>
      </c>
      <c r="Z14" s="10" t="s">
        <v>22</v>
      </c>
    </row>
    <row r="15" ht="30" customHeight="1" spans="1:26">
      <c r="A15" s="3" t="s">
        <v>45</v>
      </c>
      <c r="B15" s="4" t="s">
        <v>46</v>
      </c>
      <c r="C15" s="6">
        <v>0.493</v>
      </c>
      <c r="D15" s="6">
        <v>0.23</v>
      </c>
      <c r="E15" s="6">
        <v>0.299</v>
      </c>
      <c r="F15" s="6">
        <v>0.21</v>
      </c>
      <c r="G15" s="6">
        <v>1.43</v>
      </c>
      <c r="H15" s="6">
        <v>0.3</v>
      </c>
      <c r="I15" s="6">
        <v>0.918</v>
      </c>
      <c r="J15" s="6">
        <v>0.2</v>
      </c>
      <c r="K15" s="6">
        <v>1.7</v>
      </c>
      <c r="L15" s="6">
        <v>0.3</v>
      </c>
      <c r="M15" s="6">
        <v>2.1</v>
      </c>
      <c r="N15" s="6">
        <v>0.22</v>
      </c>
      <c r="O15" s="6">
        <v>2.4</v>
      </c>
      <c r="P15" s="6">
        <v>0.22</v>
      </c>
      <c r="Q15" s="6">
        <v>1.42</v>
      </c>
      <c r="R15" s="6">
        <v>0.32</v>
      </c>
      <c r="S15" s="6">
        <v>1.6</v>
      </c>
      <c r="T15" s="6">
        <v>0.16</v>
      </c>
      <c r="U15" s="6">
        <v>1.37</v>
      </c>
      <c r="V15" s="6">
        <v>0.14</v>
      </c>
      <c r="W15" s="7">
        <f>(C15+E15+G15+I15+K15+M15+O15+Q15+S15+U15)/10</f>
        <v>1.373</v>
      </c>
      <c r="X15" s="7">
        <f>(D15+F15+H15+J15+L15+N15+P15+R15+T15+V15)/10</f>
        <v>0.23</v>
      </c>
      <c r="Y15" s="10" t="s">
        <v>22</v>
      </c>
      <c r="Z15" s="10" t="s">
        <v>23</v>
      </c>
    </row>
    <row r="16" ht="30" customHeight="1" spans="1:26">
      <c r="A16" s="3" t="s">
        <v>47</v>
      </c>
      <c r="B16" s="4" t="s">
        <v>47</v>
      </c>
      <c r="C16" s="6">
        <v>1.48</v>
      </c>
      <c r="D16" s="6">
        <v>0.15</v>
      </c>
      <c r="E16" s="6">
        <v>1.32</v>
      </c>
      <c r="F16" s="6">
        <v>0.2</v>
      </c>
      <c r="G16" s="6">
        <v>2.17</v>
      </c>
      <c r="H16" s="6">
        <v>0.36</v>
      </c>
      <c r="I16" s="6">
        <v>1.38</v>
      </c>
      <c r="J16" s="6">
        <v>0.26</v>
      </c>
      <c r="K16" s="6">
        <v>0.893</v>
      </c>
      <c r="L16" s="6">
        <v>0.26</v>
      </c>
      <c r="M16" s="6">
        <v>1.12</v>
      </c>
      <c r="N16" s="6">
        <v>0.28</v>
      </c>
      <c r="O16" s="6">
        <v>1.44</v>
      </c>
      <c r="P16" s="6">
        <v>0.19</v>
      </c>
      <c r="Q16" s="6">
        <v>2.06</v>
      </c>
      <c r="R16" s="6">
        <v>0.34</v>
      </c>
      <c r="S16" s="6">
        <v>1.45</v>
      </c>
      <c r="T16" s="6">
        <v>0.35</v>
      </c>
      <c r="U16" s="6">
        <v>3.97</v>
      </c>
      <c r="V16" s="6">
        <v>0.2</v>
      </c>
      <c r="W16" s="7">
        <f>(C16+E16+G16+I16+K16+M16+O16+Q16+S16+U16)/10</f>
        <v>1.7283</v>
      </c>
      <c r="X16" s="7">
        <f>(D16+F16+H16+J16+L16+N16+P16+R16+T16+V16)/10</f>
        <v>0.259</v>
      </c>
      <c r="Y16" s="10" t="s">
        <v>22</v>
      </c>
      <c r="Z16" s="10" t="s">
        <v>23</v>
      </c>
    </row>
    <row r="17" ht="30" customHeight="1" spans="1:26">
      <c r="A17" s="3" t="s">
        <v>48</v>
      </c>
      <c r="B17" s="4" t="s">
        <v>48</v>
      </c>
      <c r="C17" s="6">
        <v>0.397</v>
      </c>
      <c r="D17" s="6">
        <v>0.16</v>
      </c>
      <c r="E17" s="6">
        <v>0.148</v>
      </c>
      <c r="F17" s="6">
        <v>0.12</v>
      </c>
      <c r="G17" s="6" t="s">
        <v>36</v>
      </c>
      <c r="H17" s="6" t="s">
        <v>36</v>
      </c>
      <c r="I17" s="6" t="s">
        <v>36</v>
      </c>
      <c r="J17" s="6" t="s">
        <v>36</v>
      </c>
      <c r="K17" s="6">
        <v>1.19</v>
      </c>
      <c r="L17" s="6">
        <v>0.26</v>
      </c>
      <c r="M17" s="6">
        <v>1.75</v>
      </c>
      <c r="N17" s="6">
        <v>0.18</v>
      </c>
      <c r="O17" s="6">
        <v>4.74</v>
      </c>
      <c r="P17" s="6">
        <v>0.55</v>
      </c>
      <c r="Q17" s="6">
        <v>3.29</v>
      </c>
      <c r="R17" s="6">
        <v>0.4</v>
      </c>
      <c r="S17" s="6">
        <v>2.69</v>
      </c>
      <c r="T17" s="6">
        <v>0.34</v>
      </c>
      <c r="U17" s="6">
        <v>2.26</v>
      </c>
      <c r="V17" s="6">
        <v>0.23</v>
      </c>
      <c r="W17" s="7">
        <f>(C17+E17+K17+M17+O17+Q17+S17+U17)/8</f>
        <v>2.058125</v>
      </c>
      <c r="X17" s="7">
        <f>(D17+F17+L17+N17+P17+R17+T17+V17)/8</f>
        <v>0.28</v>
      </c>
      <c r="Y17" s="10" t="s">
        <v>22</v>
      </c>
      <c r="Z17" s="10" t="s">
        <v>23</v>
      </c>
    </row>
    <row r="18" ht="30" customHeight="1" spans="1:26">
      <c r="A18" s="3" t="s">
        <v>49</v>
      </c>
      <c r="B18" s="3" t="s">
        <v>49</v>
      </c>
      <c r="C18" s="6">
        <v>1.68</v>
      </c>
      <c r="D18" s="6">
        <v>0.14</v>
      </c>
      <c r="E18" s="6">
        <v>5.09</v>
      </c>
      <c r="F18" s="6">
        <v>0.17</v>
      </c>
      <c r="G18" s="6">
        <v>1.76</v>
      </c>
      <c r="H18" s="6">
        <v>0.15</v>
      </c>
      <c r="I18" s="6">
        <v>0.654</v>
      </c>
      <c r="J18" s="6">
        <v>0.23</v>
      </c>
      <c r="K18" s="6">
        <v>1.06</v>
      </c>
      <c r="L18" s="6">
        <v>0.18</v>
      </c>
      <c r="M18" s="6">
        <v>1.42</v>
      </c>
      <c r="N18" s="6">
        <v>0.21</v>
      </c>
      <c r="O18" s="6">
        <v>2.1</v>
      </c>
      <c r="P18" s="6">
        <v>0.11</v>
      </c>
      <c r="Q18" s="6">
        <v>1.2</v>
      </c>
      <c r="R18" s="6">
        <v>0.15</v>
      </c>
      <c r="S18" s="6">
        <v>1.02</v>
      </c>
      <c r="T18" s="6">
        <v>0.23</v>
      </c>
      <c r="U18" s="6">
        <v>1.14</v>
      </c>
      <c r="V18" s="6">
        <v>0.2</v>
      </c>
      <c r="W18" s="7">
        <f>(C18+E18+G18+I18+K18+M18+O18+Q18+S18+U18)/10</f>
        <v>1.7124</v>
      </c>
      <c r="X18" s="7">
        <f>(D18+F18+H18+J18+L18+N18+P18+R18+T18+V18)/10</f>
        <v>0.177</v>
      </c>
      <c r="Y18" s="10" t="s">
        <v>22</v>
      </c>
      <c r="Z18" s="10" t="s">
        <v>23</v>
      </c>
    </row>
    <row r="19" ht="30" customHeight="1" spans="1:26">
      <c r="A19" s="3" t="s">
        <v>50</v>
      </c>
      <c r="B19" s="3" t="s">
        <v>50</v>
      </c>
      <c r="C19" s="6" t="s">
        <v>36</v>
      </c>
      <c r="D19" s="6" t="s">
        <v>36</v>
      </c>
      <c r="E19" s="6" t="s">
        <v>36</v>
      </c>
      <c r="F19" s="6" t="s">
        <v>36</v>
      </c>
      <c r="G19" s="6">
        <v>2.68</v>
      </c>
      <c r="H19" s="6">
        <v>0.29</v>
      </c>
      <c r="I19" s="6" t="s">
        <v>36</v>
      </c>
      <c r="J19" s="6" t="s">
        <v>36</v>
      </c>
      <c r="K19" s="6" t="s">
        <v>36</v>
      </c>
      <c r="L19" s="6" t="s">
        <v>36</v>
      </c>
      <c r="M19" s="6">
        <v>1.03</v>
      </c>
      <c r="N19" s="6">
        <v>0.16</v>
      </c>
      <c r="O19" s="6" t="s">
        <v>36</v>
      </c>
      <c r="P19" s="6" t="s">
        <v>36</v>
      </c>
      <c r="Q19" s="6">
        <v>1.87</v>
      </c>
      <c r="R19" s="6">
        <v>0.35</v>
      </c>
      <c r="S19" s="6" t="s">
        <v>36</v>
      </c>
      <c r="T19" s="6" t="s">
        <v>36</v>
      </c>
      <c r="U19" s="6" t="s">
        <v>36</v>
      </c>
      <c r="V19" s="6" t="s">
        <v>36</v>
      </c>
      <c r="W19" s="7">
        <f>(G19+M19+Q19)/3</f>
        <v>1.86</v>
      </c>
      <c r="X19" s="7">
        <f>(H19+N19+R19)/3</f>
        <v>0.266666666666667</v>
      </c>
      <c r="Y19" s="10" t="s">
        <v>22</v>
      </c>
      <c r="Z19" s="10" t="s">
        <v>23</v>
      </c>
    </row>
    <row r="20" ht="30" customHeight="1" spans="1:26">
      <c r="A20" s="3" t="s">
        <v>51</v>
      </c>
      <c r="B20" s="3" t="s">
        <v>52</v>
      </c>
      <c r="C20" s="6">
        <v>0.56</v>
      </c>
      <c r="D20" s="6">
        <v>0.25</v>
      </c>
      <c r="E20" s="6">
        <v>0.247</v>
      </c>
      <c r="F20" s="6">
        <v>0.32</v>
      </c>
      <c r="G20" s="6">
        <v>0.797</v>
      </c>
      <c r="H20" s="6">
        <v>0.26</v>
      </c>
      <c r="I20" s="6">
        <v>0.765</v>
      </c>
      <c r="J20" s="6">
        <v>0.18</v>
      </c>
      <c r="K20" s="6">
        <v>0.877</v>
      </c>
      <c r="L20" s="6">
        <v>0.17</v>
      </c>
      <c r="M20" s="6">
        <v>1.7</v>
      </c>
      <c r="N20" s="6">
        <v>0.24</v>
      </c>
      <c r="O20" s="6">
        <v>1.8</v>
      </c>
      <c r="P20" s="6">
        <v>0.18</v>
      </c>
      <c r="Q20" s="6">
        <v>1.2</v>
      </c>
      <c r="R20" s="6">
        <v>0.14</v>
      </c>
      <c r="S20" s="6" t="s">
        <v>36</v>
      </c>
      <c r="T20" s="6" t="s">
        <v>36</v>
      </c>
      <c r="U20" s="6" t="s">
        <v>36</v>
      </c>
      <c r="V20" s="6" t="s">
        <v>36</v>
      </c>
      <c r="W20" s="7">
        <f>(C20+E20+G20+I20+K20+M20+O20+Q20)/8</f>
        <v>0.99325</v>
      </c>
      <c r="X20" s="7">
        <f>(D20+F20+H20+J20+L20+N20+P20+R20)/8</f>
        <v>0.2175</v>
      </c>
      <c r="Y20" s="10" t="s">
        <v>22</v>
      </c>
      <c r="Z20" s="10" t="s">
        <v>23</v>
      </c>
    </row>
  </sheetData>
  <mergeCells count="16">
    <mergeCell ref="A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:A3"/>
    <mergeCell ref="B2:B3"/>
    <mergeCell ref="Y2:Y3"/>
    <mergeCell ref="Z2:Z3"/>
  </mergeCells>
  <pageMargins left="0.699305555555556" right="0.699305555555556" top="0.75" bottom="0.75" header="0.3" footer="0.3"/>
  <pageSetup paperSize="8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2024-12-27T01:39:17Z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71150C227B6849D89098727268719011</vt:lpwstr>
  </property>
  <property fmtid="{D5CDD505-2E9C-101B-9397-08002B2CF9AE}" pid="3" name="KSOProductBuildVer">
    <vt:lpwstr>2052-9.1.0.5026</vt:lpwstr>
  </property>
</Properties>
</file>